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traction factur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<sst xmlns="http://schemas.openxmlformats.org/spreadsheetml/2006/main" count="29" uniqueCount="29">
  <si>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Docketa — Extraction de factures (démonstration)</t>
  </si>
  <si>
    <t xml:space="preserve">Données 100 % fictives. Entrée : 5 factures hétérogènes. Sortie : données structurées + contrôle automatique HT + TVA = TTC — les écarts sont signalés, pas noyés.</t>
  </si>
  <si>
    <t xml:space="preserve">N° facture</t>
  </si>
  <si>
    <t xml:space="preserve">Date</t>
  </si>
  <si>
    <t xml:space="preserve">Fournisseur</t>
  </si>
  <si>
    <t xml:space="preserve">HT (€)</t>
  </si>
  <si>
    <t xml:space="preserve">Taux TVA</t>
  </si>
  <si>
    <t xml:space="preserve">TVA (€)</t>
  </si>
  <si>
    <t xml:space="preserve">TTC (€)</t>
  </si>
  <si>
    <t xml:space="preserve">Contrôle HT+TVA (€)</t>
  </si>
  <si>
    <t xml:space="preserve">Écart (€)</t>
  </si>
  <si>
    <t xml:space="preserve">Contrôle</t>
  </si>
  <si>
    <t xml:space="preserve">FAC-2026-0412</t>
  </si>
  <si>
    <t xml:space="preserve">12/06/2026</t>
  </si>
  <si>
    <t xml:space="preserve">Papeterie Lumen</t>
  </si>
  <si>
    <t xml:space="preserve">2026/1187</t>
  </si>
  <si>
    <t xml:space="preserve">03/07/2026</t>
  </si>
  <si>
    <t xml:space="preserve">TransAlpes Logistique</t>
  </si>
  <si>
    <t xml:space="preserve">INV-77021</t>
  </si>
  <si>
    <t xml:space="preserve">28/06/2026</t>
  </si>
  <si>
    <t xml:space="preserve">Cabinet Vermeille</t>
  </si>
  <si>
    <t xml:space="preserve">F20260533</t>
  </si>
  <si>
    <t xml:space="preserve">15/07/2026</t>
  </si>
  <si>
    <t xml:space="preserve">Menuiserie Borel</t>
  </si>
  <si>
    <t xml:space="preserve">2026-DES-090</t>
  </si>
  <si>
    <t xml:space="preserve">09/07/2026</t>
  </si>
  <si>
    <t xml:space="preserve">Studio Halo</t>
  </si>
  <si>
    <t xml:space="preserve">Total</t>
  </si>
  <si>
    <t xml:space="preserve">Contrôle = HT + TVA. Écart = TTC − Contrôle. Un écart ≠ 0 signale une incohérence de la facture source (ici : Studio Halo, 1 500 + 300 ≠ 1 750). « Un livrable qui n'est pas fiable n'est pas un livrable. 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</si>
</sst>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B06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D2A"/>
        <bgColor rgb="FF333300"/>
      </patternFill>
    </fill>
    <fill>
      <patternFill patternType="solid">
        <fgColor rgb="FF2E6B47"/>
        <bgColor rgb="FF1F7A4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CC"/>
      </left>
      <right style="thin">
        <color rgb="FFC8D3CC"/>
      </right>
      <top style="thin">
        <color rgb="FFC8D3CC"/>
      </top>
      <bottom style="thin">
        <color rgb="FFC8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1F7A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6A3B"/>
      <rgbColor rgb="FF800080"/>
      <rgbColor rgb="FF1F7A46"/>
      <rgbColor rgb="FFC8D3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2E6B47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1F3D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7" min="6" style="0" width="12"/>
    <col collapsed="false" customWidth="true" hidden="false" outlineLevel="0" max="8" min="8" style="0" width="17"/>
    <col collapsed="false" customWidth="true" hidden="false" outlineLevel="0" max="10" min="9" style="0" width="1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4" t="s">
        <v>13</v>
      </c>
      <c r="C5" s="4" t="s">
        <v>14</v>
      </c>
      <c r="D5" s="5" t="n">
        <v>1250</v>
      </c>
      <c r="E5" s="6" t="n">
        <v>0.2</v>
      </c>
      <c r="F5" s="5" t="n">
        <v>250</v>
      </c>
      <c r="G5" s="5" t="n">
        <v>1500</v>
      </c>
      <c r="H5" s="5" t="n">
        <f aca="false">D5+F5</f>
        <v>1500</v>
      </c>
      <c r="I5" s="5" t="n">
        <f aca="false">G5-H5</f>
        <v>0</v>
      </c>
      <c r="J5" s="7" t="str">
        <f aca="false">IF(ABS(I5)&lt;0.01,"OK","ÉCART")</f>
        <v>OK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s">
        <v>17</v>
      </c>
      <c r="D6" s="5" t="n">
        <v>840.5</v>
      </c>
      <c r="E6" s="6" t="n">
        <v>0.2</v>
      </c>
      <c r="F6" s="5" t="n">
        <v>168.1</v>
      </c>
      <c r="G6" s="5" t="n">
        <v>1008.6</v>
      </c>
      <c r="H6" s="5" t="n">
        <f aca="false">D6+F6</f>
        <v>1008.6</v>
      </c>
      <c r="I6" s="5" t="n">
        <f aca="false">G6-H6</f>
        <v>0</v>
      </c>
      <c r="J6" s="7" t="str">
        <f aca="false">IF(ABS(I6)&lt;0.01,"OK","ÉCART")</f>
        <v>OK</v>
      </c>
    </row>
    <row r="7" customFormat="false" ht="15" hidden="false" customHeight="false" outlineLevel="0" collapsed="false">
      <c r="A7" s="4" t="s">
        <v>18</v>
      </c>
      <c r="B7" s="4" t="s">
        <v>19</v>
      </c>
      <c r="C7" s="4" t="s">
        <v>20</v>
      </c>
      <c r="D7" s="5" t="n">
        <v>2400</v>
      </c>
      <c r="E7" s="6" t="n">
        <v>0.2</v>
      </c>
      <c r="F7" s="5" t="n">
        <v>480</v>
      </c>
      <c r="G7" s="5" t="n">
        <v>2880</v>
      </c>
      <c r="H7" s="5" t="n">
        <f aca="false">D7+F7</f>
        <v>2880</v>
      </c>
      <c r="I7" s="5" t="n">
        <f aca="false">G7-H7</f>
        <v>0</v>
      </c>
      <c r="J7" s="7" t="str">
        <f aca="false">IF(ABS(I7)&lt;0.01,"OK","ÉCART")</f>
        <v>OK</v>
      </c>
    </row>
    <row r="8" customFormat="false" ht="15" hidden="false" customHeight="false" outlineLevel="0" collapsed="false">
      <c r="A8" s="4" t="s">
        <v>21</v>
      </c>
      <c r="B8" s="4" t="s">
        <v>22</v>
      </c>
      <c r="C8" s="4" t="s">
        <v>23</v>
      </c>
      <c r="D8" s="5" t="n">
        <v>3120</v>
      </c>
      <c r="E8" s="6" t="n">
        <v>0.1</v>
      </c>
      <c r="F8" s="5" t="n">
        <v>312</v>
      </c>
      <c r="G8" s="5" t="n">
        <v>3432</v>
      </c>
      <c r="H8" s="5" t="n">
        <f aca="false">D8+F8</f>
        <v>3432</v>
      </c>
      <c r="I8" s="5" t="n">
        <f aca="false">G8-H8</f>
        <v>0</v>
      </c>
      <c r="J8" s="7" t="str">
        <f aca="false">IF(ABS(I8)&lt;0.01,"OK","ÉCART")</f>
        <v>OK</v>
      </c>
    </row>
    <row r="9" customFormat="false" ht="15" hidden="false" customHeight="false" outlineLevel="0" collapsed="false">
      <c r="A9" s="4" t="s">
        <v>24</v>
      </c>
      <c r="B9" s="4" t="s">
        <v>25</v>
      </c>
      <c r="C9" s="4" t="s">
        <v>26</v>
      </c>
      <c r="D9" s="5" t="n">
        <v>1500</v>
      </c>
      <c r="E9" s="6" t="n">
        <v>0.2</v>
      </c>
      <c r="F9" s="5" t="n">
        <v>300</v>
      </c>
      <c r="G9" s="5" t="n">
        <v>1750</v>
      </c>
      <c r="H9" s="5" t="n">
        <f aca="false">D9+F9</f>
        <v>1800</v>
      </c>
      <c r="I9" s="5" t="n">
        <f aca="false">G9-H9</f>
        <v>-50</v>
      </c>
      <c r="J9" s="7" t="str">
        <f aca="false">IF(ABS(I9)&lt;0.01,"OK","ÉCART")</f>
        <v>ÉCART</v>
      </c>
    </row>
    <row r="10" customFormat="false" ht="15" hidden="false" customHeight="false" outlineLevel="0" collapsed="false">
      <c r="A10" s="4"/>
      <c r="B10" s="4"/>
      <c r="C10" s="8" t="s">
        <v>27</v>
      </c>
      <c r="D10" s="9" t="n">
        <f aca="false">SUM(D5:D9)</f>
        <v>9110.5</v>
      </c>
      <c r="E10" s="6"/>
      <c r="F10" s="9" t="n">
        <f aca="false">SUM(F5:F9)</f>
        <v>1510.1</v>
      </c>
      <c r="G10" s="9" t="n">
        <f aca="false">SUM(G5:G9)</f>
        <v>10570.6</v>
      </c>
      <c r="H10" s="9" t="n">
        <f aca="false">SUM(H5:H9)</f>
        <v>10620.6</v>
      </c>
      <c r="I10" s="5"/>
      <c r="J10" s="10"/>
    </row>
    <row r="12" customFormat="false" ht="30" hidden="false" customHeight="true" outlineLevel="0" collapsed="false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3">
    <mergeCell ref="A1:J1"/>
    <mergeCell ref="A2:J2"/>
    <mergeCell ref="A12:J12"/>
  </mergeCells>
  <conditionalFormatting sqref="J5:J9">
    <cfRule type="expression" priority="2" aboveAverage="0" equalAverage="0" bottom="0" percent="0" rank="0" text="" dxfId="0">
      <formula>$J5="ÉCART"</formula>
    </cfRule>
    <cfRule type="expression" priority="3" aboveAverage="0" equalAverage="0" bottom="0" percent="0" rank="0" text="" dxfId="1">
      <formula>$J5="OK"</formula>
    </cfRule>
  </conditionalFormatting>
  <conditionalFormatting sqref="I5:I9">
    <cfRule type="expression" priority="4" aboveAverage="0" equalAverage="0" bottom="0" percent="0" rank="0" text="" dxfId="0">
      <formula>ABS($I5)&gt;=0.01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2026-08-11T16:43:48Z</dcterms:created>
  <dc:creator>openpyxl</dc:creator>
  <dc:description/>
  <dc:language>en-US</dc:language>
  <cp:lastModifiedBy/>
  <dcterms:modified xsi:type="dcterms:W3CDTF">2026-08-11T16:43:48Z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